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/>
  <xr:revisionPtr revIDLastSave="0" documentId="13_ncr:1_{3B65CC7D-8B65-4225-84CD-AE49465215D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Ocje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1" i="1" l="1"/>
  <c r="T40" i="1"/>
  <c r="K30" i="1"/>
  <c r="K29" i="1"/>
  <c r="K28" i="1"/>
  <c r="K27" i="1"/>
  <c r="K25" i="1"/>
  <c r="K24" i="1"/>
  <c r="K23" i="1"/>
  <c r="K20" i="1"/>
  <c r="K19" i="1"/>
  <c r="K17" i="1"/>
  <c r="K14" i="1"/>
  <c r="T30" i="1"/>
  <c r="T29" i="1"/>
  <c r="T28" i="1"/>
  <c r="T27" i="1"/>
  <c r="T25" i="1"/>
  <c r="T24" i="1"/>
  <c r="T23" i="1"/>
  <c r="T20" i="1"/>
  <c r="T19" i="1"/>
  <c r="T17" i="1"/>
  <c r="T14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</calcChain>
</file>

<file path=xl/sharedStrings.xml><?xml version="1.0" encoding="utf-8"?>
<sst xmlns="http://schemas.openxmlformats.org/spreadsheetml/2006/main" count="188" uniqueCount="107">
  <si>
    <t>OBRAZAC za evidenciju osvojenih poena na predmetu i predlog ocjene</t>
  </si>
  <si>
    <t>POMORSKI FAKULTET KOTOR</t>
  </si>
  <si>
    <t>MENADŽMENT U POMORSTVU I LOGISTIKA</t>
  </si>
  <si>
    <t>Studije: OSNOVNE</t>
  </si>
  <si>
    <t>VJEROVATNOĆA I STATISTIKA</t>
  </si>
  <si>
    <t>Ects: 5</t>
  </si>
  <si>
    <t>Predavači: Romeo Meštrović;</t>
  </si>
  <si>
    <t>EVIDENCIONI BROJ / IME I PREZIME</t>
  </si>
  <si>
    <t>BROJ OSVOJENIH POENA ZA SVAKI OBLIK PROVJERE ZNANJA STUDENTA</t>
  </si>
  <si>
    <t>POENI / PREDLOG OCJENE</t>
  </si>
  <si>
    <t>PRISUSTVO</t>
  </si>
  <si>
    <t>DOMAĆI</t>
  </si>
  <si>
    <t>KOLOKVIJUMI</t>
  </si>
  <si>
    <t>ZAVRŠNI</t>
  </si>
  <si>
    <t>I</t>
  </si>
  <si>
    <t>II</t>
  </si>
  <si>
    <t>I - red</t>
  </si>
  <si>
    <t>I - pop</t>
  </si>
  <si>
    <t>II - red</t>
  </si>
  <si>
    <t>II - pop</t>
  </si>
  <si>
    <t>red</t>
  </si>
  <si>
    <t>pop</t>
  </si>
  <si>
    <t>2/2022</t>
  </si>
  <si>
    <t>Vlado Terić</t>
  </si>
  <si>
    <t>D</t>
  </si>
  <si>
    <t>4/2022</t>
  </si>
  <si>
    <t>Tamara Joksić</t>
  </si>
  <si>
    <t>7/2022</t>
  </si>
  <si>
    <t>Isidora Jovanović</t>
  </si>
  <si>
    <t>9/2022</t>
  </si>
  <si>
    <t>Jovana Govedarica</t>
  </si>
  <si>
    <t>E</t>
  </si>
  <si>
    <t>10/2022</t>
  </si>
  <si>
    <t>Sara Tajsić</t>
  </si>
  <si>
    <t>11/2022</t>
  </si>
  <si>
    <t>Đorđe Anđelić</t>
  </si>
  <si>
    <t>12/2022</t>
  </si>
  <si>
    <t>Stefan Klakor</t>
  </si>
  <si>
    <t>F</t>
  </si>
  <si>
    <t>13/2022</t>
  </si>
  <si>
    <t>Dejana Kostadinović</t>
  </si>
  <si>
    <t>16/2022</t>
  </si>
  <si>
    <t>Andrea Vulević</t>
  </si>
  <si>
    <t>17/2022</t>
  </si>
  <si>
    <t>Roko Božinović</t>
  </si>
  <si>
    <t>18/2022</t>
  </si>
  <si>
    <t>Ksenija Krivokapić</t>
  </si>
  <si>
    <t>19/2022</t>
  </si>
  <si>
    <t>Sanel Coković</t>
  </si>
  <si>
    <t>22/2022</t>
  </si>
  <si>
    <t>Katarina Odža</t>
  </si>
  <si>
    <t>23/2022</t>
  </si>
  <si>
    <t>Iva Kurjački</t>
  </si>
  <si>
    <t>24/2022</t>
  </si>
  <si>
    <t>Aleksandra Baša</t>
  </si>
  <si>
    <t>25/2022</t>
  </si>
  <si>
    <t>Vanja Kašćelan</t>
  </si>
  <si>
    <t>26/2022</t>
  </si>
  <si>
    <t>Marija Kapetanović</t>
  </si>
  <si>
    <t>30/2022</t>
  </si>
  <si>
    <t>Nađa Vujačić</t>
  </si>
  <si>
    <t>31/2022</t>
  </si>
  <si>
    <t>Anastasija Odža</t>
  </si>
  <si>
    <t>32/2022</t>
  </si>
  <si>
    <t>Aleksandra Gojković</t>
  </si>
  <si>
    <t>34/2022</t>
  </si>
  <si>
    <t>Andrej Salija</t>
  </si>
  <si>
    <t>35/2022</t>
  </si>
  <si>
    <t>Filip Vuksanović</t>
  </si>
  <si>
    <t>39/2022</t>
  </si>
  <si>
    <t>Nikolina Lučić</t>
  </si>
  <si>
    <t>5/2021</t>
  </si>
  <si>
    <t>Ivana Đurđić</t>
  </si>
  <si>
    <t>15/2021</t>
  </si>
  <si>
    <t>Andrea Mišević</t>
  </si>
  <si>
    <t>31/2021</t>
  </si>
  <si>
    <t>Mia Mišković</t>
  </si>
  <si>
    <t>38/2021</t>
  </si>
  <si>
    <t>Damjan Veljković</t>
  </si>
  <si>
    <t>41/2021</t>
  </si>
  <si>
    <t>Petar Rajković</t>
  </si>
  <si>
    <t>43/2021</t>
  </si>
  <si>
    <t>Nela Popović</t>
  </si>
  <si>
    <t>59/2021</t>
  </si>
  <si>
    <t>Ivona Vesković</t>
  </si>
  <si>
    <t>10/2020</t>
  </si>
  <si>
    <t>Ivana Ćulafić</t>
  </si>
  <si>
    <t>15/2020</t>
  </si>
  <si>
    <t>Kristina Vojinović</t>
  </si>
  <si>
    <t>18/2020</t>
  </si>
  <si>
    <t>Valentina Mihajlović</t>
  </si>
  <si>
    <t>27/2020</t>
  </si>
  <si>
    <t>Matej Antun Sterniša</t>
  </si>
  <si>
    <t>29/2020</t>
  </si>
  <si>
    <t>Anđela Vuković</t>
  </si>
  <si>
    <t>33/2020</t>
  </si>
  <si>
    <t>Anja Kovačević</t>
  </si>
  <si>
    <t>56/2020</t>
  </si>
  <si>
    <t>Danilo Mušikić</t>
  </si>
  <si>
    <t>11/2018</t>
  </si>
  <si>
    <t>Aleksandar Karadžić</t>
  </si>
  <si>
    <t>Pismeni</t>
  </si>
  <si>
    <t>Usmeni</t>
  </si>
  <si>
    <t xml:space="preserve">Pismeni </t>
  </si>
  <si>
    <t/>
  </si>
  <si>
    <t>Septembarski rok</t>
  </si>
  <si>
    <t>USMENI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</si>
</sst>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2"/>
      <color rgb="FF5F74A0"/>
      <name val="Calibri"/>
    </font>
  </fonts>
  <fills count="3">
    <fill>
      <patternFill patternType="none"/>
    </fill>
    <fill>
      <patternFill patternType="gray125"/>
    </fill>
    <fill>
      <patternFill patternType="solid">
        <fgColor auto="1"/>
        <bgColor auto="1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1" fillId="0" borderId="5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5"/>
  <sheetViews>
    <sheetView tabSelected="1" topLeftCell="A5" workbookViewId="0">
      <selection activeCell="AB19" sqref="AB19"/>
    </sheetView>
  </sheetViews>
  <sheetFormatPr defaultRowHeight="15" x14ac:dyDescent="0.25"/>
  <cols>
    <col min="1" max="1" width="7.85546875" bestFit="1" customWidth="1"/>
    <col min="2" max="2" width="19.85546875" bestFit="1" customWidth="1"/>
    <col min="3" max="3" width="12" hidden="1" customWidth="1"/>
    <col min="4" max="5" width="4.5703125" hidden="1" customWidth="1"/>
    <col min="6" max="6" width="6.85546875" hidden="1" customWidth="1"/>
    <col min="7" max="8" width="7.42578125" hidden="1" customWidth="1"/>
    <col min="9" max="9" width="8" hidden="1" customWidth="1"/>
    <col min="10" max="10" width="5.5703125" hidden="1" customWidth="1"/>
    <col min="11" max="11" width="4.85546875" hidden="1" customWidth="1"/>
    <col min="12" max="12" width="5.5703125" hidden="1" customWidth="1"/>
    <col min="13" max="13" width="2.28515625" hidden="1" customWidth="1"/>
    <col min="14" max="16" width="9.28515625" hidden="1" customWidth="1"/>
    <col min="17" max="18" width="0" hidden="1" customWidth="1"/>
    <col min="19" max="19" width="9.140625" hidden="1" customWidth="1"/>
    <col min="20" max="26" width="0" hidden="1" customWidth="1"/>
    <col min="29" max="29" width="14.28515625" hidden="1" customWidth="1"/>
  </cols>
  <sheetData>
    <row r="1" spans="1:29" ht="12.75" hidden="1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29" ht="15.75" hidden="1" x14ac:dyDescent="0.25">
      <c r="A2" s="10" t="s">
        <v>1</v>
      </c>
      <c r="B2" s="10"/>
      <c r="C2" s="10"/>
      <c r="D2" s="10"/>
      <c r="E2" s="10"/>
      <c r="F2" s="10"/>
      <c r="G2" s="10" t="s">
        <v>2</v>
      </c>
      <c r="H2" s="10"/>
      <c r="I2" s="10"/>
      <c r="J2" s="10"/>
      <c r="K2" s="10"/>
      <c r="L2" s="10"/>
      <c r="M2" s="10"/>
      <c r="N2" s="10" t="s">
        <v>3</v>
      </c>
      <c r="O2" s="10"/>
      <c r="P2" s="10"/>
      <c r="Q2" s="10"/>
      <c r="R2" s="10"/>
      <c r="S2" s="10"/>
    </row>
    <row r="3" spans="1:29" ht="15.75" hidden="1" x14ac:dyDescent="0.25">
      <c r="A3" s="10" t="s">
        <v>4</v>
      </c>
      <c r="B3" s="10"/>
      <c r="C3" s="10"/>
      <c r="D3" s="10"/>
      <c r="E3" s="10"/>
      <c r="F3" s="10"/>
      <c r="G3" s="10"/>
      <c r="H3" s="10"/>
      <c r="I3" s="1" t="s">
        <v>5</v>
      </c>
      <c r="J3" s="10" t="s">
        <v>6</v>
      </c>
      <c r="K3" s="10"/>
      <c r="L3" s="10"/>
      <c r="M3" s="10"/>
      <c r="N3" s="10"/>
      <c r="O3" s="10"/>
      <c r="P3" s="10"/>
      <c r="Q3" s="10"/>
      <c r="R3" s="10"/>
      <c r="S3" s="10"/>
    </row>
    <row r="4" spans="1:29" hidden="1" x14ac:dyDescent="0.25"/>
    <row r="5" spans="1:29" ht="15.75" x14ac:dyDescent="0.25">
      <c r="A5" s="9" t="s">
        <v>7</v>
      </c>
      <c r="B5" s="9"/>
      <c r="C5" s="9" t="s">
        <v>8</v>
      </c>
      <c r="D5" s="9"/>
      <c r="E5" s="9"/>
      <c r="F5" s="9"/>
      <c r="G5" s="9"/>
      <c r="H5" s="9"/>
      <c r="I5" s="9"/>
      <c r="J5" s="9"/>
      <c r="K5" s="9"/>
      <c r="L5" s="9" t="s">
        <v>9</v>
      </c>
      <c r="M5" s="9"/>
      <c r="U5" s="6" t="s">
        <v>105</v>
      </c>
      <c r="V5" s="7"/>
      <c r="W5" s="7"/>
      <c r="X5" s="7"/>
      <c r="Y5" s="7"/>
      <c r="Z5" s="8"/>
      <c r="AA5" s="9" t="s">
        <v>9</v>
      </c>
      <c r="AB5" s="9"/>
    </row>
    <row r="6" spans="1:29" ht="15.75" x14ac:dyDescent="0.25">
      <c r="A6" s="9"/>
      <c r="B6" s="9"/>
      <c r="C6" s="9" t="s">
        <v>10</v>
      </c>
      <c r="D6" s="9" t="s">
        <v>11</v>
      </c>
      <c r="E6" s="9"/>
      <c r="F6" s="9" t="s">
        <v>12</v>
      </c>
      <c r="G6" s="9"/>
      <c r="H6" s="9"/>
      <c r="I6" s="9"/>
      <c r="J6" s="9" t="s">
        <v>13</v>
      </c>
      <c r="K6" s="9"/>
      <c r="L6" s="9"/>
      <c r="M6" s="9"/>
      <c r="U6" s="9" t="s">
        <v>12</v>
      </c>
      <c r="V6" s="9"/>
      <c r="W6" s="9"/>
      <c r="X6" s="9"/>
      <c r="Y6" s="9" t="s">
        <v>13</v>
      </c>
      <c r="Z6" s="9"/>
      <c r="AA6" s="9"/>
      <c r="AB6" s="9"/>
    </row>
    <row r="7" spans="1:29" ht="15.75" x14ac:dyDescent="0.25">
      <c r="A7" s="9"/>
      <c r="B7" s="9"/>
      <c r="C7" s="9"/>
      <c r="D7" s="2" t="s">
        <v>14</v>
      </c>
      <c r="E7" s="2" t="s">
        <v>15</v>
      </c>
      <c r="F7" s="2" t="s">
        <v>16</v>
      </c>
      <c r="G7" s="2" t="s">
        <v>17</v>
      </c>
      <c r="H7" s="2" t="s">
        <v>18</v>
      </c>
      <c r="I7" s="2" t="s">
        <v>19</v>
      </c>
      <c r="J7" s="2" t="s">
        <v>20</v>
      </c>
      <c r="K7" s="2" t="s">
        <v>21</v>
      </c>
      <c r="L7" s="9"/>
      <c r="M7" s="9"/>
      <c r="O7" t="s">
        <v>101</v>
      </c>
      <c r="P7" t="s">
        <v>102</v>
      </c>
      <c r="Q7" t="s">
        <v>103</v>
      </c>
      <c r="R7" t="s">
        <v>102</v>
      </c>
      <c r="U7" s="2" t="s">
        <v>16</v>
      </c>
      <c r="V7" s="2" t="s">
        <v>17</v>
      </c>
      <c r="W7" s="2" t="s">
        <v>18</v>
      </c>
      <c r="X7" s="2" t="s">
        <v>19</v>
      </c>
      <c r="Y7" s="2" t="s">
        <v>20</v>
      </c>
      <c r="Z7" s="2" t="s">
        <v>21</v>
      </c>
      <c r="AA7" s="9"/>
      <c r="AB7" s="9"/>
      <c r="AC7" s="5" t="s">
        <v>106</v>
      </c>
    </row>
    <row r="8" spans="1:29" s="3" customFormat="1" hidden="1" x14ac:dyDescent="0.25">
      <c r="A8" s="3" t="s">
        <v>22</v>
      </c>
      <c r="B8" s="3" t="s">
        <v>23</v>
      </c>
      <c r="C8" s="4">
        <v>12</v>
      </c>
      <c r="D8" s="4">
        <v>3</v>
      </c>
      <c r="E8" s="4">
        <v>3</v>
      </c>
      <c r="F8" s="4">
        <v>8</v>
      </c>
      <c r="G8" s="4"/>
      <c r="H8" s="4">
        <v>5</v>
      </c>
      <c r="I8" s="4"/>
      <c r="J8" s="4">
        <v>36</v>
      </c>
      <c r="K8" s="4" t="s">
        <v>104</v>
      </c>
      <c r="L8" s="4">
        <v>67</v>
      </c>
      <c r="M8" s="4" t="s">
        <v>24</v>
      </c>
      <c r="O8" s="4">
        <v>15</v>
      </c>
      <c r="P8" s="4">
        <v>21</v>
      </c>
      <c r="Q8" s="4"/>
      <c r="S8" s="4">
        <f>SUM(C8:E8)+MAX(F8:G8)+MAX(H8:I8)+MAX(O8,Q8)+MAX(P8,R8)</f>
        <v>67</v>
      </c>
    </row>
    <row r="9" spans="1:29" s="3" customFormat="1" hidden="1" x14ac:dyDescent="0.25">
      <c r="A9" s="3" t="s">
        <v>25</v>
      </c>
      <c r="B9" s="3" t="s">
        <v>26</v>
      </c>
      <c r="C9" s="4">
        <v>5</v>
      </c>
      <c r="D9" s="4">
        <v>2</v>
      </c>
      <c r="E9" s="4">
        <v>3</v>
      </c>
      <c r="F9" s="4">
        <v>14</v>
      </c>
      <c r="G9" s="4"/>
      <c r="H9" s="4">
        <v>13</v>
      </c>
      <c r="I9" s="4"/>
      <c r="J9" s="4">
        <v>23</v>
      </c>
      <c r="K9" s="4" t="s">
        <v>104</v>
      </c>
      <c r="L9" s="4">
        <v>60</v>
      </c>
      <c r="M9" s="4" t="s">
        <v>24</v>
      </c>
      <c r="O9" s="4">
        <v>14</v>
      </c>
      <c r="P9" s="4">
        <v>9</v>
      </c>
      <c r="Q9" s="4"/>
      <c r="S9" s="4">
        <f t="shared" ref="S9:S45" si="0">SUM(C9:E9)+MAX(F9:G9)+MAX(H9:I9)+MAX(O9,Q9)+MAX(P9,R9)</f>
        <v>60</v>
      </c>
    </row>
    <row r="10" spans="1:29" s="3" customFormat="1" hidden="1" x14ac:dyDescent="0.25">
      <c r="A10" s="3" t="s">
        <v>27</v>
      </c>
      <c r="B10" s="3" t="s">
        <v>28</v>
      </c>
      <c r="C10" s="4">
        <v>4</v>
      </c>
      <c r="D10" s="4">
        <v>2</v>
      </c>
      <c r="E10" s="4"/>
      <c r="F10" s="4">
        <v>15</v>
      </c>
      <c r="G10" s="4"/>
      <c r="H10" s="4">
        <v>6</v>
      </c>
      <c r="I10" s="4"/>
      <c r="J10" s="4">
        <v>33</v>
      </c>
      <c r="K10" s="4" t="s">
        <v>104</v>
      </c>
      <c r="L10" s="4">
        <v>60</v>
      </c>
      <c r="M10" s="4" t="s">
        <v>24</v>
      </c>
      <c r="O10" s="4">
        <v>13</v>
      </c>
      <c r="P10" s="4">
        <v>20</v>
      </c>
      <c r="Q10" s="4"/>
      <c r="S10" s="4">
        <f t="shared" si="0"/>
        <v>60</v>
      </c>
    </row>
    <row r="11" spans="1:29" s="3" customFormat="1" hidden="1" x14ac:dyDescent="0.25">
      <c r="A11" s="3" t="s">
        <v>29</v>
      </c>
      <c r="B11" s="3" t="s">
        <v>30</v>
      </c>
      <c r="C11" s="4">
        <v>3</v>
      </c>
      <c r="D11" s="4">
        <v>3</v>
      </c>
      <c r="E11" s="4">
        <v>2</v>
      </c>
      <c r="F11" s="4">
        <v>13</v>
      </c>
      <c r="G11" s="4"/>
      <c r="H11" s="4">
        <v>4</v>
      </c>
      <c r="I11" s="4"/>
      <c r="J11" s="4">
        <v>27</v>
      </c>
      <c r="K11" s="4" t="s">
        <v>104</v>
      </c>
      <c r="L11" s="4">
        <v>52</v>
      </c>
      <c r="M11" s="4" t="s">
        <v>31</v>
      </c>
      <c r="O11" s="4">
        <v>11</v>
      </c>
      <c r="P11" s="4">
        <v>16</v>
      </c>
      <c r="Q11" s="4"/>
      <c r="S11" s="4">
        <f t="shared" si="0"/>
        <v>52</v>
      </c>
    </row>
    <row r="12" spans="1:29" s="3" customFormat="1" hidden="1" x14ac:dyDescent="0.25">
      <c r="A12" s="3" t="s">
        <v>32</v>
      </c>
      <c r="B12" s="3" t="s">
        <v>33</v>
      </c>
      <c r="C12" s="4">
        <v>5.5</v>
      </c>
      <c r="D12" s="4">
        <v>2</v>
      </c>
      <c r="E12" s="4">
        <v>3</v>
      </c>
      <c r="F12" s="4">
        <v>13</v>
      </c>
      <c r="G12" s="4">
        <v>8</v>
      </c>
      <c r="H12" s="4">
        <v>6</v>
      </c>
      <c r="I12" s="4"/>
      <c r="J12" s="4">
        <v>27</v>
      </c>
      <c r="K12" s="4" t="s">
        <v>104</v>
      </c>
      <c r="L12" s="4">
        <v>56.5</v>
      </c>
      <c r="M12" s="4" t="s">
        <v>31</v>
      </c>
      <c r="O12" s="4">
        <v>12</v>
      </c>
      <c r="P12" s="4">
        <v>15</v>
      </c>
      <c r="Q12" s="4"/>
      <c r="S12" s="4">
        <f t="shared" si="0"/>
        <v>56.5</v>
      </c>
    </row>
    <row r="13" spans="1:29" s="3" customFormat="1" hidden="1" x14ac:dyDescent="0.25">
      <c r="A13" s="3" t="s">
        <v>34</v>
      </c>
      <c r="B13" s="3" t="s">
        <v>35</v>
      </c>
      <c r="C13" s="4">
        <v>4.5</v>
      </c>
      <c r="D13" s="4">
        <v>3</v>
      </c>
      <c r="E13" s="4">
        <v>2</v>
      </c>
      <c r="F13" s="4">
        <v>9</v>
      </c>
      <c r="G13" s="4">
        <v>10</v>
      </c>
      <c r="H13" s="4">
        <v>7</v>
      </c>
      <c r="I13" s="4"/>
      <c r="J13" s="4">
        <v>24</v>
      </c>
      <c r="K13" s="4" t="s">
        <v>104</v>
      </c>
      <c r="L13" s="4">
        <v>50.5</v>
      </c>
      <c r="M13" s="4" t="s">
        <v>31</v>
      </c>
      <c r="O13" s="4">
        <v>12</v>
      </c>
      <c r="P13" s="4">
        <v>12</v>
      </c>
      <c r="Q13" s="4"/>
      <c r="S13" s="4">
        <f t="shared" si="0"/>
        <v>50.5</v>
      </c>
    </row>
    <row r="14" spans="1:29" s="3" customFormat="1" x14ac:dyDescent="0.25">
      <c r="A14" s="3" t="s">
        <v>36</v>
      </c>
      <c r="B14" s="3" t="s">
        <v>37</v>
      </c>
      <c r="C14" s="4">
        <v>3.5</v>
      </c>
      <c r="D14" s="4">
        <v>2</v>
      </c>
      <c r="E14" s="4">
        <v>2</v>
      </c>
      <c r="F14" s="4">
        <v>10</v>
      </c>
      <c r="G14" s="4"/>
      <c r="H14" s="4">
        <v>0</v>
      </c>
      <c r="I14" s="4">
        <v>3</v>
      </c>
      <c r="J14" s="4">
        <v>18</v>
      </c>
      <c r="K14" s="4">
        <f>MAX(F14,H14)+MAX(G14,I14)</f>
        <v>13</v>
      </c>
      <c r="L14" s="4">
        <v>38.5</v>
      </c>
      <c r="M14" s="4" t="s">
        <v>38</v>
      </c>
      <c r="O14" s="4">
        <v>10</v>
      </c>
      <c r="P14" s="4">
        <v>8</v>
      </c>
      <c r="Q14" s="4">
        <v>3</v>
      </c>
      <c r="R14" s="3">
        <v>11</v>
      </c>
      <c r="S14" s="4">
        <f t="shared" si="0"/>
        <v>41.5</v>
      </c>
      <c r="T14" s="4">
        <f>MAX(O14,Q14)+MAX(P14,R14)</f>
        <v>21</v>
      </c>
      <c r="W14" s="3">
        <v>7</v>
      </c>
      <c r="Y14" s="3">
        <v>8</v>
      </c>
      <c r="AA14" s="3">
        <v>50.5</v>
      </c>
      <c r="AB14" s="3" t="s">
        <v>31</v>
      </c>
      <c r="AC14" s="3">
        <v>11</v>
      </c>
    </row>
    <row r="15" spans="1:29" s="3" customFormat="1" hidden="1" x14ac:dyDescent="0.25">
      <c r="A15" s="3" t="s">
        <v>39</v>
      </c>
      <c r="B15" s="3" t="s">
        <v>40</v>
      </c>
      <c r="C15" s="4">
        <v>0.5</v>
      </c>
      <c r="D15" s="4"/>
      <c r="E15" s="4"/>
      <c r="F15" s="4"/>
      <c r="G15" s="4"/>
      <c r="H15" s="4"/>
      <c r="I15" s="4"/>
      <c r="J15" s="4"/>
      <c r="L15" s="4">
        <v>0.5</v>
      </c>
      <c r="M15" s="4" t="s">
        <v>38</v>
      </c>
      <c r="O15" s="4"/>
      <c r="P15" s="4" t="s">
        <v>104</v>
      </c>
      <c r="Q15" s="4"/>
      <c r="S15" s="4">
        <f t="shared" si="0"/>
        <v>0.5</v>
      </c>
    </row>
    <row r="16" spans="1:29" s="3" customFormat="1" hidden="1" x14ac:dyDescent="0.25">
      <c r="A16" s="3" t="s">
        <v>41</v>
      </c>
      <c r="B16" s="3" t="s">
        <v>42</v>
      </c>
      <c r="C16" s="4">
        <v>1.5</v>
      </c>
      <c r="D16" s="4"/>
      <c r="E16" s="4"/>
      <c r="F16" s="4">
        <v>12</v>
      </c>
      <c r="G16" s="4">
        <v>8</v>
      </c>
      <c r="H16" s="4">
        <v>6</v>
      </c>
      <c r="I16" s="4"/>
      <c r="J16" s="4">
        <v>11</v>
      </c>
      <c r="L16" s="4">
        <v>30.5</v>
      </c>
      <c r="M16" s="4" t="s">
        <v>38</v>
      </c>
      <c r="O16" s="4">
        <v>11</v>
      </c>
      <c r="P16" s="4"/>
      <c r="Q16" s="4"/>
      <c r="S16" s="4">
        <f t="shared" si="0"/>
        <v>30.5</v>
      </c>
    </row>
    <row r="17" spans="1:29" s="3" customFormat="1" hidden="1" x14ac:dyDescent="0.25">
      <c r="A17" s="3" t="s">
        <v>43</v>
      </c>
      <c r="B17" s="3" t="s">
        <v>44</v>
      </c>
      <c r="C17" s="4">
        <v>4</v>
      </c>
      <c r="D17" s="4"/>
      <c r="E17" s="4">
        <v>2</v>
      </c>
      <c r="F17" s="4">
        <v>5</v>
      </c>
      <c r="G17" s="4">
        <v>6</v>
      </c>
      <c r="H17" s="4">
        <v>3</v>
      </c>
      <c r="I17" s="4">
        <v>5</v>
      </c>
      <c r="J17" s="4">
        <v>6</v>
      </c>
      <c r="K17" s="4">
        <f>MAX(F17,H17)+MAX(G17,I17)</f>
        <v>11</v>
      </c>
      <c r="L17" s="4">
        <v>23</v>
      </c>
      <c r="M17" s="4" t="s">
        <v>38</v>
      </c>
      <c r="O17" s="4">
        <v>6</v>
      </c>
      <c r="P17" s="4"/>
      <c r="Q17" s="4">
        <v>6</v>
      </c>
      <c r="S17" s="4">
        <f t="shared" si="0"/>
        <v>23</v>
      </c>
      <c r="T17" s="4">
        <f>MAX(O17,Q17)+MAX(P17,R17)</f>
        <v>6</v>
      </c>
    </row>
    <row r="18" spans="1:29" s="3" customFormat="1" hidden="1" x14ac:dyDescent="0.25">
      <c r="A18" s="3" t="s">
        <v>45</v>
      </c>
      <c r="B18" s="3" t="s">
        <v>46</v>
      </c>
      <c r="C18" s="4">
        <v>12</v>
      </c>
      <c r="D18" s="4">
        <v>3</v>
      </c>
      <c r="E18" s="4">
        <v>3</v>
      </c>
      <c r="F18" s="4">
        <v>8</v>
      </c>
      <c r="G18" s="4">
        <v>9</v>
      </c>
      <c r="H18" s="4">
        <v>7</v>
      </c>
      <c r="I18" s="4"/>
      <c r="J18" s="4">
        <v>26</v>
      </c>
      <c r="L18" s="4">
        <v>60</v>
      </c>
      <c r="M18" s="4" t="s">
        <v>24</v>
      </c>
      <c r="O18" s="4">
        <v>13</v>
      </c>
      <c r="P18" s="4">
        <v>13</v>
      </c>
      <c r="Q18" s="4"/>
      <c r="S18" s="4">
        <f t="shared" si="0"/>
        <v>60</v>
      </c>
    </row>
    <row r="19" spans="1:29" s="3" customFormat="1" x14ac:dyDescent="0.25">
      <c r="A19" s="3" t="s">
        <v>47</v>
      </c>
      <c r="B19" s="3" t="s">
        <v>48</v>
      </c>
      <c r="C19" s="4">
        <v>6</v>
      </c>
      <c r="D19" s="4">
        <v>3</v>
      </c>
      <c r="E19" s="4">
        <v>2</v>
      </c>
      <c r="F19" s="4">
        <v>8</v>
      </c>
      <c r="G19" s="4">
        <v>9</v>
      </c>
      <c r="H19" s="4">
        <v>5</v>
      </c>
      <c r="I19" s="4"/>
      <c r="J19" s="4">
        <v>20</v>
      </c>
      <c r="K19" s="4">
        <f>MAX(F19,H19)+MAX(G19,I19)</f>
        <v>17</v>
      </c>
      <c r="L19" s="4">
        <v>45</v>
      </c>
      <c r="M19" s="4" t="s">
        <v>38</v>
      </c>
      <c r="O19" s="4">
        <v>11</v>
      </c>
      <c r="P19" s="4">
        <v>9</v>
      </c>
      <c r="Q19" s="4"/>
      <c r="R19" s="3">
        <v>10</v>
      </c>
      <c r="S19" s="4">
        <f t="shared" si="0"/>
        <v>46</v>
      </c>
      <c r="T19" s="4">
        <f>MAX(O19,Q19)+MAX(P19,R19)</f>
        <v>21</v>
      </c>
      <c r="Y19" s="3">
        <v>0</v>
      </c>
      <c r="AA19" s="3">
        <v>51</v>
      </c>
      <c r="AB19" s="3" t="s">
        <v>31</v>
      </c>
      <c r="AC19" s="3">
        <v>11</v>
      </c>
    </row>
    <row r="20" spans="1:29" s="3" customFormat="1" hidden="1" x14ac:dyDescent="0.25">
      <c r="A20" s="3" t="s">
        <v>49</v>
      </c>
      <c r="B20" s="3" t="s">
        <v>50</v>
      </c>
      <c r="C20" s="4">
        <v>3.5</v>
      </c>
      <c r="D20" s="4"/>
      <c r="E20" s="4"/>
      <c r="F20" s="4">
        <v>16</v>
      </c>
      <c r="G20" s="4"/>
      <c r="H20" s="4">
        <v>7</v>
      </c>
      <c r="I20" s="4"/>
      <c r="J20" s="4">
        <v>13</v>
      </c>
      <c r="K20" s="4">
        <f>MAX(F20,H20)+MAX(G20,I20)</f>
        <v>16</v>
      </c>
      <c r="L20" s="4">
        <v>39.5</v>
      </c>
      <c r="M20" s="4" t="s">
        <v>38</v>
      </c>
      <c r="O20" s="4">
        <v>13</v>
      </c>
      <c r="P20" s="4">
        <v>0</v>
      </c>
      <c r="Q20" s="4"/>
      <c r="R20" s="3">
        <v>12</v>
      </c>
      <c r="S20" s="4">
        <f t="shared" si="0"/>
        <v>51.5</v>
      </c>
      <c r="T20" s="4">
        <f>MAX(O20,Q20)+MAX(P20,R20)</f>
        <v>25</v>
      </c>
    </row>
    <row r="21" spans="1:29" s="3" customFormat="1" hidden="1" x14ac:dyDescent="0.25">
      <c r="A21" s="3" t="s">
        <v>51</v>
      </c>
      <c r="B21" s="3" t="s">
        <v>52</v>
      </c>
      <c r="C21" s="4">
        <v>10</v>
      </c>
      <c r="D21" s="4">
        <v>3</v>
      </c>
      <c r="E21" s="4">
        <v>3</v>
      </c>
      <c r="F21" s="4">
        <v>10</v>
      </c>
      <c r="G21" s="4"/>
      <c r="H21" s="4">
        <v>8</v>
      </c>
      <c r="I21" s="4"/>
      <c r="J21" s="4">
        <v>22</v>
      </c>
      <c r="L21" s="4">
        <v>56</v>
      </c>
      <c r="M21" s="4" t="s">
        <v>31</v>
      </c>
      <c r="O21" s="4">
        <v>13</v>
      </c>
      <c r="P21" s="4">
        <v>9</v>
      </c>
      <c r="Q21" s="4"/>
      <c r="S21" s="4">
        <f t="shared" si="0"/>
        <v>56</v>
      </c>
    </row>
    <row r="22" spans="1:29" s="3" customFormat="1" hidden="1" x14ac:dyDescent="0.25">
      <c r="A22" s="3" t="s">
        <v>53</v>
      </c>
      <c r="B22" s="3" t="s">
        <v>54</v>
      </c>
      <c r="C22" s="4">
        <v>1</v>
      </c>
      <c r="D22" s="4"/>
      <c r="E22" s="4">
        <v>2</v>
      </c>
      <c r="F22" s="4"/>
      <c r="G22" s="4"/>
      <c r="H22" s="4">
        <v>6</v>
      </c>
      <c r="I22" s="4"/>
      <c r="J22" s="4"/>
      <c r="L22" s="4">
        <v>9</v>
      </c>
      <c r="M22" s="4" t="s">
        <v>38</v>
      </c>
      <c r="O22" s="4"/>
      <c r="P22" s="4" t="s">
        <v>104</v>
      </c>
      <c r="Q22" s="4"/>
      <c r="S22" s="4">
        <f t="shared" si="0"/>
        <v>9</v>
      </c>
    </row>
    <row r="23" spans="1:29" s="3" customFormat="1" hidden="1" x14ac:dyDescent="0.25">
      <c r="A23" s="3" t="s">
        <v>55</v>
      </c>
      <c r="B23" s="3" t="s">
        <v>56</v>
      </c>
      <c r="C23" s="4">
        <v>8.5</v>
      </c>
      <c r="D23" s="4">
        <v>2</v>
      </c>
      <c r="E23" s="4">
        <v>3</v>
      </c>
      <c r="F23" s="4">
        <v>3</v>
      </c>
      <c r="G23" s="4">
        <v>7</v>
      </c>
      <c r="H23" s="4">
        <v>3</v>
      </c>
      <c r="I23" s="4">
        <v>7</v>
      </c>
      <c r="J23" s="4">
        <v>11</v>
      </c>
      <c r="K23" s="4">
        <f>MAX(F23,H23)+MAX(G23,I23)</f>
        <v>10</v>
      </c>
      <c r="L23" s="4">
        <v>38.5</v>
      </c>
      <c r="M23" s="4" t="s">
        <v>38</v>
      </c>
      <c r="O23" s="4">
        <v>11</v>
      </c>
      <c r="P23" s="4"/>
      <c r="Q23" s="4">
        <v>8</v>
      </c>
      <c r="R23" s="3">
        <v>12</v>
      </c>
      <c r="S23" s="4">
        <f t="shared" si="0"/>
        <v>50.5</v>
      </c>
      <c r="T23" s="4">
        <f>MAX(O23,Q23)+MAX(P23,R23)</f>
        <v>23</v>
      </c>
    </row>
    <row r="24" spans="1:29" s="3" customFormat="1" hidden="1" x14ac:dyDescent="0.25">
      <c r="A24" s="3" t="s">
        <v>57</v>
      </c>
      <c r="B24" s="3" t="s">
        <v>58</v>
      </c>
      <c r="C24" s="4">
        <v>3</v>
      </c>
      <c r="D24" s="4">
        <v>2</v>
      </c>
      <c r="E24" s="4">
        <v>2</v>
      </c>
      <c r="F24" s="4">
        <v>13</v>
      </c>
      <c r="G24" s="4"/>
      <c r="H24" s="4">
        <v>6</v>
      </c>
      <c r="I24" s="4"/>
      <c r="J24" s="4">
        <v>12</v>
      </c>
      <c r="K24" s="4">
        <f>MAX(F24,H24)+MAX(G24,I24)</f>
        <v>13</v>
      </c>
      <c r="L24" s="4">
        <v>38</v>
      </c>
      <c r="M24" s="4" t="s">
        <v>38</v>
      </c>
      <c r="O24" s="4">
        <v>12</v>
      </c>
      <c r="P24" s="4"/>
      <c r="Q24" s="4"/>
      <c r="R24" s="3">
        <v>13</v>
      </c>
      <c r="S24" s="4">
        <f t="shared" si="0"/>
        <v>51</v>
      </c>
      <c r="T24" s="4">
        <f>MAX(O24,Q24)+MAX(P24,R24)</f>
        <v>25</v>
      </c>
    </row>
    <row r="25" spans="1:29" s="3" customFormat="1" hidden="1" x14ac:dyDescent="0.25">
      <c r="A25" s="3" t="s">
        <v>59</v>
      </c>
      <c r="B25" s="3" t="s">
        <v>60</v>
      </c>
      <c r="C25" s="4">
        <v>5.5</v>
      </c>
      <c r="D25" s="4">
        <v>2</v>
      </c>
      <c r="E25" s="4">
        <v>2</v>
      </c>
      <c r="F25" s="4"/>
      <c r="G25" s="4">
        <v>7</v>
      </c>
      <c r="H25" s="4">
        <v>6</v>
      </c>
      <c r="I25" s="4">
        <v>10</v>
      </c>
      <c r="J25" s="4">
        <v>23</v>
      </c>
      <c r="K25" s="4">
        <f>MAX(F25,H25)+MAX(G25,I25)</f>
        <v>16</v>
      </c>
      <c r="L25" s="4">
        <v>50.5</v>
      </c>
      <c r="M25" s="4" t="s">
        <v>31</v>
      </c>
      <c r="O25" s="4">
        <v>11</v>
      </c>
      <c r="P25" s="4">
        <v>12</v>
      </c>
      <c r="Q25" s="4">
        <v>12</v>
      </c>
      <c r="S25" s="4">
        <f t="shared" si="0"/>
        <v>50.5</v>
      </c>
      <c r="T25" s="4">
        <f>MAX(O25,Q25)+MAX(P25,R25)</f>
        <v>24</v>
      </c>
    </row>
    <row r="26" spans="1:29" s="3" customFormat="1" hidden="1" x14ac:dyDescent="0.25">
      <c r="A26" s="3" t="s">
        <v>61</v>
      </c>
      <c r="B26" s="3" t="s">
        <v>62</v>
      </c>
      <c r="C26" s="4">
        <v>5</v>
      </c>
      <c r="D26" s="4"/>
      <c r="E26" s="4">
        <v>3</v>
      </c>
      <c r="F26" s="4">
        <v>15</v>
      </c>
      <c r="G26" s="4"/>
      <c r="H26" s="4">
        <v>6</v>
      </c>
      <c r="I26" s="4"/>
      <c r="J26" s="4">
        <v>24</v>
      </c>
      <c r="L26" s="4">
        <v>53</v>
      </c>
      <c r="M26" s="4" t="s">
        <v>31</v>
      </c>
      <c r="O26" s="4">
        <v>13</v>
      </c>
      <c r="P26" s="4">
        <v>11</v>
      </c>
      <c r="Q26" s="4"/>
      <c r="S26" s="4">
        <f t="shared" si="0"/>
        <v>53</v>
      </c>
    </row>
    <row r="27" spans="1:29" s="3" customFormat="1" hidden="1" x14ac:dyDescent="0.25">
      <c r="A27" s="3" t="s">
        <v>63</v>
      </c>
      <c r="B27" s="3" t="s">
        <v>64</v>
      </c>
      <c r="C27" s="4">
        <v>1.5</v>
      </c>
      <c r="D27" s="4"/>
      <c r="E27" s="4">
        <v>2</v>
      </c>
      <c r="F27" s="4">
        <v>8</v>
      </c>
      <c r="G27" s="4">
        <v>7</v>
      </c>
      <c r="H27" s="4">
        <v>6</v>
      </c>
      <c r="I27" s="4">
        <v>9</v>
      </c>
      <c r="J27" s="4">
        <v>18</v>
      </c>
      <c r="K27" s="4">
        <f>MAX(F27,H27)+MAX(G27,I27)</f>
        <v>17</v>
      </c>
      <c r="L27" s="4">
        <v>39.5</v>
      </c>
      <c r="M27" s="4" t="s">
        <v>38</v>
      </c>
      <c r="O27" s="4">
        <v>10</v>
      </c>
      <c r="P27" s="4">
        <v>8</v>
      </c>
      <c r="Q27" s="4">
        <v>11</v>
      </c>
      <c r="R27" s="3">
        <v>10</v>
      </c>
      <c r="S27" s="4">
        <f t="shared" si="0"/>
        <v>41.5</v>
      </c>
      <c r="T27" s="4">
        <f>MAX(O27,Q27)+MAX(P27,R27)</f>
        <v>21</v>
      </c>
    </row>
    <row r="28" spans="1:29" s="3" customFormat="1" x14ac:dyDescent="0.25">
      <c r="A28" s="3" t="s">
        <v>65</v>
      </c>
      <c r="B28" s="3" t="s">
        <v>66</v>
      </c>
      <c r="C28" s="4">
        <v>8.5</v>
      </c>
      <c r="D28" s="4"/>
      <c r="E28" s="4">
        <v>2</v>
      </c>
      <c r="F28" s="4">
        <v>4</v>
      </c>
      <c r="G28" s="4">
        <v>8</v>
      </c>
      <c r="H28" s="4">
        <v>4</v>
      </c>
      <c r="I28" s="4"/>
      <c r="J28" s="4">
        <v>18</v>
      </c>
      <c r="K28" s="4">
        <f>MAX(F28,H28)+MAX(G28,I28)</f>
        <v>12</v>
      </c>
      <c r="L28" s="4">
        <v>40.5</v>
      </c>
      <c r="M28" s="4" t="s">
        <v>38</v>
      </c>
      <c r="O28" s="4">
        <v>10</v>
      </c>
      <c r="P28" s="4">
        <v>8</v>
      </c>
      <c r="Q28" s="4"/>
      <c r="R28" s="3">
        <v>14</v>
      </c>
      <c r="S28" s="4">
        <f t="shared" si="0"/>
        <v>46.5</v>
      </c>
      <c r="T28" s="4">
        <f>MAX(O28,Q28)+MAX(P28,R28)</f>
        <v>24</v>
      </c>
      <c r="W28" s="3">
        <v>10</v>
      </c>
      <c r="Y28" s="3">
        <v>7</v>
      </c>
      <c r="AA28" s="3">
        <v>52.5</v>
      </c>
      <c r="AB28" s="3" t="s">
        <v>31</v>
      </c>
      <c r="AC28" s="3">
        <v>14</v>
      </c>
    </row>
    <row r="29" spans="1:29" s="3" customFormat="1" x14ac:dyDescent="0.25">
      <c r="A29" s="3" t="s">
        <v>67</v>
      </c>
      <c r="B29" s="3" t="s">
        <v>68</v>
      </c>
      <c r="C29" s="4">
        <v>4.5</v>
      </c>
      <c r="D29" s="4"/>
      <c r="E29" s="4"/>
      <c r="F29" s="4">
        <v>5</v>
      </c>
      <c r="G29" s="4">
        <v>10</v>
      </c>
      <c r="H29" s="4"/>
      <c r="I29" s="4"/>
      <c r="J29" s="4">
        <v>10</v>
      </c>
      <c r="K29" s="4">
        <f>MAX(F29,H29)+MAX(G29,I29)</f>
        <v>15</v>
      </c>
      <c r="L29" s="4">
        <v>24.5</v>
      </c>
      <c r="M29" s="4" t="s">
        <v>38</v>
      </c>
      <c r="O29" s="4">
        <v>10</v>
      </c>
      <c r="P29" s="4"/>
      <c r="Q29" s="4"/>
      <c r="R29" s="3">
        <v>10</v>
      </c>
      <c r="S29" s="4">
        <f t="shared" si="0"/>
        <v>34.5</v>
      </c>
      <c r="T29" s="4">
        <f>MAX(O29,Q29)+MAX(P29,R29)</f>
        <v>20</v>
      </c>
      <c r="U29" s="3">
        <v>11</v>
      </c>
      <c r="W29" s="3">
        <v>10</v>
      </c>
      <c r="Y29" s="3">
        <v>16</v>
      </c>
      <c r="AA29" s="3">
        <v>50.5</v>
      </c>
      <c r="AB29" s="3" t="s">
        <v>31</v>
      </c>
      <c r="AC29" s="3">
        <v>10</v>
      </c>
    </row>
    <row r="30" spans="1:29" s="3" customFormat="1" hidden="1" x14ac:dyDescent="0.25">
      <c r="A30" s="3" t="s">
        <v>69</v>
      </c>
      <c r="B30" s="3" t="s">
        <v>70</v>
      </c>
      <c r="C30" s="4">
        <v>1</v>
      </c>
      <c r="D30" s="4"/>
      <c r="E30" s="4">
        <v>2</v>
      </c>
      <c r="F30" s="4"/>
      <c r="G30" s="4">
        <v>12</v>
      </c>
      <c r="H30" s="4">
        <v>6</v>
      </c>
      <c r="I30" s="4">
        <v>8</v>
      </c>
      <c r="J30" s="4">
        <v>13</v>
      </c>
      <c r="K30" s="4">
        <f>MAX(F30,H30)+MAX(G30,I30)</f>
        <v>18</v>
      </c>
      <c r="L30" s="4">
        <v>36</v>
      </c>
      <c r="M30" s="4" t="s">
        <v>38</v>
      </c>
      <c r="O30" s="4">
        <v>13</v>
      </c>
      <c r="P30" s="4"/>
      <c r="Q30" s="4">
        <v>13</v>
      </c>
      <c r="R30" s="3">
        <v>14</v>
      </c>
      <c r="S30" s="4">
        <f t="shared" si="0"/>
        <v>50</v>
      </c>
      <c r="T30" s="4">
        <f>MAX(O30,Q30)+MAX(P30,R30)</f>
        <v>27</v>
      </c>
    </row>
    <row r="31" spans="1:29" s="3" customFormat="1" hidden="1" x14ac:dyDescent="0.25">
      <c r="A31" s="3" t="s">
        <v>71</v>
      </c>
      <c r="B31" s="3" t="s">
        <v>72</v>
      </c>
      <c r="C31" s="4"/>
      <c r="D31" s="4"/>
      <c r="E31" s="4"/>
      <c r="F31" s="4"/>
      <c r="G31" s="4"/>
      <c r="H31" s="4"/>
      <c r="I31" s="4"/>
      <c r="J31" s="4"/>
      <c r="K31" s="4" t="s">
        <v>104</v>
      </c>
      <c r="L31" s="4">
        <v>0</v>
      </c>
      <c r="M31" s="4" t="s">
        <v>38</v>
      </c>
      <c r="O31" s="4"/>
      <c r="P31" s="4" t="s">
        <v>104</v>
      </c>
      <c r="Q31" s="4"/>
      <c r="S31" s="4">
        <f t="shared" si="0"/>
        <v>0</v>
      </c>
    </row>
    <row r="32" spans="1:29" s="3" customFormat="1" hidden="1" x14ac:dyDescent="0.25">
      <c r="A32" s="3" t="s">
        <v>73</v>
      </c>
      <c r="B32" s="3" t="s">
        <v>74</v>
      </c>
      <c r="C32" s="4"/>
      <c r="D32" s="4"/>
      <c r="E32" s="4"/>
      <c r="F32" s="4"/>
      <c r="G32" s="4"/>
      <c r="H32" s="4"/>
      <c r="I32" s="4"/>
      <c r="J32" s="4"/>
      <c r="K32" s="4" t="s">
        <v>104</v>
      </c>
      <c r="L32" s="4">
        <v>0</v>
      </c>
      <c r="M32" s="4" t="s">
        <v>38</v>
      </c>
      <c r="O32" s="4"/>
      <c r="P32" s="4" t="s">
        <v>104</v>
      </c>
      <c r="Q32" s="4"/>
      <c r="S32" s="4">
        <f t="shared" si="0"/>
        <v>0</v>
      </c>
    </row>
    <row r="33" spans="1:20" s="3" customFormat="1" hidden="1" x14ac:dyDescent="0.25">
      <c r="A33" s="3" t="s">
        <v>75</v>
      </c>
      <c r="B33" s="3" t="s">
        <v>76</v>
      </c>
      <c r="C33" s="4"/>
      <c r="D33" s="4"/>
      <c r="E33" s="4"/>
      <c r="F33" s="4"/>
      <c r="G33" s="4"/>
      <c r="H33" s="4"/>
      <c r="I33" s="4"/>
      <c r="J33" s="4"/>
      <c r="K33" s="4" t="s">
        <v>104</v>
      </c>
      <c r="L33" s="4">
        <v>0</v>
      </c>
      <c r="M33" s="4" t="s">
        <v>38</v>
      </c>
      <c r="O33" s="4"/>
      <c r="P33" s="4" t="s">
        <v>104</v>
      </c>
      <c r="Q33" s="4"/>
      <c r="S33" s="4">
        <f t="shared" si="0"/>
        <v>0</v>
      </c>
    </row>
    <row r="34" spans="1:20" s="3" customFormat="1" hidden="1" x14ac:dyDescent="0.25">
      <c r="A34" s="3" t="s">
        <v>77</v>
      </c>
      <c r="B34" s="3" t="s">
        <v>78</v>
      </c>
      <c r="C34" s="4"/>
      <c r="D34" s="4"/>
      <c r="E34" s="4"/>
      <c r="F34" s="4"/>
      <c r="G34" s="4"/>
      <c r="H34" s="4"/>
      <c r="I34" s="4"/>
      <c r="J34" s="4"/>
      <c r="K34" s="4" t="s">
        <v>104</v>
      </c>
      <c r="L34" s="4">
        <v>0</v>
      </c>
      <c r="M34" s="4" t="s">
        <v>38</v>
      </c>
      <c r="O34" s="4"/>
      <c r="P34" s="4" t="s">
        <v>104</v>
      </c>
      <c r="Q34" s="4"/>
      <c r="S34" s="4">
        <f t="shared" si="0"/>
        <v>0</v>
      </c>
    </row>
    <row r="35" spans="1:20" s="3" customFormat="1" hidden="1" x14ac:dyDescent="0.25">
      <c r="A35" s="3" t="s">
        <v>79</v>
      </c>
      <c r="B35" s="3" t="s">
        <v>80</v>
      </c>
      <c r="C35" s="4"/>
      <c r="D35" s="4"/>
      <c r="E35" s="4"/>
      <c r="F35" s="4"/>
      <c r="G35" s="4"/>
      <c r="H35" s="4"/>
      <c r="I35" s="4"/>
      <c r="J35" s="4"/>
      <c r="K35" s="4" t="s">
        <v>104</v>
      </c>
      <c r="L35" s="4">
        <v>0</v>
      </c>
      <c r="M35" s="4" t="s">
        <v>38</v>
      </c>
      <c r="O35" s="4"/>
      <c r="P35" s="4" t="s">
        <v>104</v>
      </c>
      <c r="Q35" s="4"/>
      <c r="S35" s="4">
        <f t="shared" si="0"/>
        <v>0</v>
      </c>
    </row>
    <row r="36" spans="1:20" s="3" customFormat="1" hidden="1" x14ac:dyDescent="0.25">
      <c r="A36" s="3" t="s">
        <v>81</v>
      </c>
      <c r="B36" s="3" t="s">
        <v>82</v>
      </c>
      <c r="C36" s="4"/>
      <c r="D36" s="4"/>
      <c r="E36" s="4"/>
      <c r="F36" s="4"/>
      <c r="G36" s="4"/>
      <c r="H36" s="4"/>
      <c r="I36" s="4"/>
      <c r="J36" s="4"/>
      <c r="K36" s="4" t="s">
        <v>104</v>
      </c>
      <c r="L36" s="4">
        <v>0</v>
      </c>
      <c r="M36" s="4" t="s">
        <v>38</v>
      </c>
      <c r="O36" s="4"/>
      <c r="P36" s="4" t="s">
        <v>104</v>
      </c>
      <c r="Q36" s="4"/>
      <c r="S36" s="4">
        <f t="shared" si="0"/>
        <v>0</v>
      </c>
    </row>
    <row r="37" spans="1:20" s="3" customFormat="1" hidden="1" x14ac:dyDescent="0.25">
      <c r="A37" s="3" t="s">
        <v>83</v>
      </c>
      <c r="B37" s="3" t="s">
        <v>84</v>
      </c>
      <c r="C37" s="4"/>
      <c r="D37" s="4"/>
      <c r="E37" s="4"/>
      <c r="F37" s="4"/>
      <c r="G37" s="4"/>
      <c r="H37" s="4"/>
      <c r="I37" s="4"/>
      <c r="J37" s="4"/>
      <c r="K37" s="4" t="s">
        <v>104</v>
      </c>
      <c r="L37" s="4">
        <v>0</v>
      </c>
      <c r="M37" s="4" t="s">
        <v>38</v>
      </c>
      <c r="O37" s="4"/>
      <c r="P37" s="4" t="s">
        <v>104</v>
      </c>
      <c r="Q37" s="4"/>
      <c r="S37" s="4">
        <f t="shared" si="0"/>
        <v>0</v>
      </c>
    </row>
    <row r="38" spans="1:20" s="3" customFormat="1" hidden="1" x14ac:dyDescent="0.25">
      <c r="A38" s="3" t="s">
        <v>85</v>
      </c>
      <c r="B38" s="3" t="s">
        <v>86</v>
      </c>
      <c r="C38" s="4"/>
      <c r="D38" s="4"/>
      <c r="E38" s="4"/>
      <c r="F38" s="4"/>
      <c r="G38" s="4"/>
      <c r="H38" s="4"/>
      <c r="I38" s="4"/>
      <c r="J38" s="4"/>
      <c r="K38" s="4" t="s">
        <v>104</v>
      </c>
      <c r="L38" s="4">
        <v>0</v>
      </c>
      <c r="M38" s="4" t="s">
        <v>38</v>
      </c>
      <c r="O38" s="4"/>
      <c r="P38" s="4" t="s">
        <v>104</v>
      </c>
      <c r="Q38" s="4"/>
      <c r="S38" s="4">
        <f t="shared" si="0"/>
        <v>0</v>
      </c>
    </row>
    <row r="39" spans="1:20" s="3" customFormat="1" hidden="1" x14ac:dyDescent="0.25">
      <c r="A39" s="3" t="s">
        <v>87</v>
      </c>
      <c r="B39" s="3" t="s">
        <v>88</v>
      </c>
      <c r="C39" s="4">
        <v>12</v>
      </c>
      <c r="D39" s="4"/>
      <c r="E39" s="4"/>
      <c r="F39" s="4">
        <v>1</v>
      </c>
      <c r="G39" s="4">
        <v>9</v>
      </c>
      <c r="H39" s="4"/>
      <c r="I39" s="4">
        <v>9</v>
      </c>
      <c r="J39" s="4">
        <v>19</v>
      </c>
      <c r="K39" s="4">
        <v>22</v>
      </c>
      <c r="L39" s="4">
        <v>52</v>
      </c>
      <c r="M39" s="4" t="s">
        <v>31</v>
      </c>
      <c r="O39" s="4">
        <v>11</v>
      </c>
      <c r="P39" s="4">
        <v>8</v>
      </c>
      <c r="Q39" s="4">
        <v>14</v>
      </c>
      <c r="S39" s="4">
        <f t="shared" si="0"/>
        <v>52</v>
      </c>
    </row>
    <row r="40" spans="1:20" s="3" customFormat="1" hidden="1" x14ac:dyDescent="0.25">
      <c r="A40" s="3" t="s">
        <v>89</v>
      </c>
      <c r="B40" s="3" t="s">
        <v>90</v>
      </c>
      <c r="C40" s="4">
        <v>12</v>
      </c>
      <c r="D40" s="4"/>
      <c r="E40" s="4"/>
      <c r="F40" s="4"/>
      <c r="G40" s="4">
        <v>7</v>
      </c>
      <c r="H40" s="4">
        <v>7</v>
      </c>
      <c r="I40" s="4"/>
      <c r="J40" s="4">
        <v>17</v>
      </c>
      <c r="K40" s="4" t="s">
        <v>104</v>
      </c>
      <c r="L40" s="4">
        <v>43</v>
      </c>
      <c r="M40" s="4" t="s">
        <v>38</v>
      </c>
      <c r="O40" s="4">
        <v>9</v>
      </c>
      <c r="P40" s="4">
        <v>8</v>
      </c>
      <c r="Q40" s="4"/>
      <c r="R40" s="3">
        <v>15</v>
      </c>
      <c r="S40" s="4">
        <f t="shared" si="0"/>
        <v>50</v>
      </c>
      <c r="T40" s="4">
        <f>MAX(O40,Q40)+MAX(P40,R40)</f>
        <v>24</v>
      </c>
    </row>
    <row r="41" spans="1:20" s="3" customFormat="1" hidden="1" x14ac:dyDescent="0.25">
      <c r="A41" s="3" t="s">
        <v>91</v>
      </c>
      <c r="B41" s="3" t="s">
        <v>92</v>
      </c>
      <c r="C41" s="4">
        <v>12</v>
      </c>
      <c r="D41" s="4">
        <v>3</v>
      </c>
      <c r="E41" s="4">
        <v>3</v>
      </c>
      <c r="F41" s="4">
        <v>1</v>
      </c>
      <c r="G41" s="4">
        <v>7</v>
      </c>
      <c r="H41" s="4">
        <v>2</v>
      </c>
      <c r="I41" s="4">
        <v>5</v>
      </c>
      <c r="J41" s="4">
        <v>17</v>
      </c>
      <c r="K41" s="4">
        <v>15</v>
      </c>
      <c r="L41" s="4">
        <v>47</v>
      </c>
      <c r="M41" s="4" t="s">
        <v>38</v>
      </c>
      <c r="O41" s="4">
        <v>9</v>
      </c>
      <c r="P41" s="4">
        <v>8</v>
      </c>
      <c r="Q41" s="4">
        <v>7</v>
      </c>
      <c r="R41" s="3">
        <v>11</v>
      </c>
      <c r="S41" s="4">
        <f t="shared" si="0"/>
        <v>50</v>
      </c>
      <c r="T41" s="4">
        <f>MAX(O41,Q41)+MAX(P41,R41)</f>
        <v>20</v>
      </c>
    </row>
    <row r="42" spans="1:20" s="3" customFormat="1" hidden="1" x14ac:dyDescent="0.25">
      <c r="A42" s="3" t="s">
        <v>93</v>
      </c>
      <c r="B42" s="3" t="s">
        <v>94</v>
      </c>
      <c r="C42" s="4"/>
      <c r="D42" s="4"/>
      <c r="E42" s="4"/>
      <c r="F42" s="4"/>
      <c r="G42" s="4"/>
      <c r="H42" s="4"/>
      <c r="I42" s="4"/>
      <c r="J42" s="4"/>
      <c r="K42" s="4" t="s">
        <v>104</v>
      </c>
      <c r="L42" s="4">
        <v>0</v>
      </c>
      <c r="M42" s="4" t="s">
        <v>38</v>
      </c>
      <c r="O42" s="4"/>
      <c r="P42" s="4" t="s">
        <v>104</v>
      </c>
      <c r="Q42" s="4"/>
      <c r="S42" s="4">
        <f t="shared" si="0"/>
        <v>0</v>
      </c>
    </row>
    <row r="43" spans="1:20" s="3" customFormat="1" hidden="1" x14ac:dyDescent="0.25">
      <c r="A43" s="3" t="s">
        <v>95</v>
      </c>
      <c r="B43" s="3" t="s">
        <v>96</v>
      </c>
      <c r="C43" s="4"/>
      <c r="D43" s="4"/>
      <c r="E43" s="4"/>
      <c r="F43" s="4"/>
      <c r="G43" s="4"/>
      <c r="H43" s="4"/>
      <c r="I43" s="4"/>
      <c r="J43" s="4"/>
      <c r="K43" s="4" t="s">
        <v>104</v>
      </c>
      <c r="L43" s="4">
        <v>0</v>
      </c>
      <c r="M43" s="4" t="s">
        <v>38</v>
      </c>
      <c r="O43" s="4"/>
      <c r="P43" s="4" t="s">
        <v>104</v>
      </c>
      <c r="Q43" s="4"/>
      <c r="S43" s="4">
        <f t="shared" si="0"/>
        <v>0</v>
      </c>
    </row>
    <row r="44" spans="1:20" s="3" customFormat="1" hidden="1" x14ac:dyDescent="0.25">
      <c r="A44" s="3" t="s">
        <v>97</v>
      </c>
      <c r="B44" s="3" t="s">
        <v>98</v>
      </c>
      <c r="C44" s="4"/>
      <c r="D44" s="4"/>
      <c r="E44" s="4"/>
      <c r="F44" s="4"/>
      <c r="G44" s="4"/>
      <c r="H44" s="4"/>
      <c r="I44" s="4"/>
      <c r="J44" s="4"/>
      <c r="K44" s="4" t="s">
        <v>104</v>
      </c>
      <c r="L44" s="4">
        <v>0</v>
      </c>
      <c r="M44" s="4" t="s">
        <v>38</v>
      </c>
      <c r="O44" s="4"/>
      <c r="P44" s="4" t="s">
        <v>104</v>
      </c>
      <c r="Q44" s="4"/>
      <c r="S44" s="4">
        <f t="shared" si="0"/>
        <v>0</v>
      </c>
    </row>
    <row r="45" spans="1:20" s="3" customFormat="1" hidden="1" x14ac:dyDescent="0.25">
      <c r="A45" s="3" t="s">
        <v>99</v>
      </c>
      <c r="B45" s="3" t="s">
        <v>100</v>
      </c>
      <c r="C45" s="4"/>
      <c r="D45" s="4"/>
      <c r="E45" s="4"/>
      <c r="F45" s="4"/>
      <c r="G45" s="4"/>
      <c r="H45" s="4"/>
      <c r="I45" s="4"/>
      <c r="J45" s="4"/>
      <c r="K45" s="4" t="s">
        <v>104</v>
      </c>
      <c r="L45" s="4">
        <v>0</v>
      </c>
      <c r="M45" s="4" t="s">
        <v>38</v>
      </c>
      <c r="O45" s="4"/>
      <c r="P45" s="4" t="s">
        <v>104</v>
      </c>
      <c r="Q45" s="4"/>
      <c r="S45" s="4">
        <f t="shared" si="0"/>
        <v>0</v>
      </c>
    </row>
  </sheetData>
  <mergeCells count="17">
    <mergeCell ref="A1:S1"/>
    <mergeCell ref="A2:F2"/>
    <mergeCell ref="G2:M2"/>
    <mergeCell ref="N2:S2"/>
    <mergeCell ref="A3:H3"/>
    <mergeCell ref="J3:S3"/>
    <mergeCell ref="U5:Z5"/>
    <mergeCell ref="AA5:AB7"/>
    <mergeCell ref="U6:X6"/>
    <mergeCell ref="Y6:Z6"/>
    <mergeCell ref="A5:B7"/>
    <mergeCell ref="C5:K5"/>
    <mergeCell ref="L5:M7"/>
    <mergeCell ref="D6:E6"/>
    <mergeCell ref="F6:I6"/>
    <mergeCell ref="J6:K6"/>
    <mergeCell ref="C6:C7"/>
  </mergeCells>
  <pageMargins left="0.7" right="0.7" top="0.75" bottom="0.75" header="0.3" footer="0.3"/>
  <pageSetup paperSize="9" scale="86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Ocjene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2024-02-05T15:57:47Z</dcterms:created>
  <dcterms:modified xsi:type="dcterms:W3CDTF">2024-09-03T19:54:42Z</dcterms:modified>
  <cp:category/>
</cp:coreProperties>
</file>